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xr:revisionPtr revIDLastSave="0" documentId="13_ncr:1_{B1A33DA3-EFCC-464D-9F81-6B15B96E5E22}" xr6:coauthVersionLast="36" xr6:coauthVersionMax="36" xr10:uidLastSave="{00000000-0000-0000-0000-000000000000}"/>
  <bookViews>
    <workbookView xWindow="0" yWindow="0" windowWidth="21580" windowHeight="3560" xr2:uid="{00000000-000D-0000-FFFF-FFFF00000000}"/>
  </bookViews>
  <sheets>
    <sheet name="DQE" sheetId="16" r:id="rId1"/>
  </sheets>
  <definedNames>
    <definedName name="_xlnm.Print_Titles" localSheetId="0">DQE!$4:$5</definedName>
    <definedName name="_xlnm.Print_Area" localSheetId="0">DQE!$A$1:$L$23</definedName>
  </definedNames>
  <calcPr calcId="191029"/>
</workbook>
</file>

<file path=xl/calcChain.xml><?xml version="1.0" encoding="utf-8"?>
<calcChain xmlns="http://schemas.openxmlformats.org/spreadsheetml/2006/main">
  <c r="I19" i="16" l="1"/>
  <c r="J19" i="16" s="1"/>
  <c r="I20" i="16"/>
  <c r="I21" i="16"/>
  <c r="J21" i="16" s="1"/>
  <c r="I18" i="16"/>
  <c r="K21" i="16" l="1"/>
  <c r="K19" i="16"/>
  <c r="J20" i="16"/>
  <c r="K20" i="16" s="1"/>
  <c r="J18" i="16"/>
  <c r="K18" i="16" s="1"/>
  <c r="H21" i="16"/>
  <c r="H20" i="16"/>
  <c r="H19" i="16"/>
  <c r="H18" i="16"/>
  <c r="H8" i="16" l="1"/>
  <c r="H7" i="16"/>
  <c r="I8" i="16" l="1"/>
  <c r="I9" i="16"/>
  <c r="I10" i="16"/>
  <c r="I11" i="16"/>
  <c r="I12" i="16"/>
  <c r="I13" i="16"/>
  <c r="I14" i="16"/>
  <c r="I15" i="16"/>
  <c r="I16" i="16"/>
  <c r="I7" i="16"/>
  <c r="F19" i="16"/>
  <c r="G19" i="16" s="1"/>
  <c r="F20" i="16"/>
  <c r="G20" i="16" s="1"/>
  <c r="F21" i="16"/>
  <c r="G21" i="16" s="1"/>
  <c r="F8" i="16"/>
  <c r="G8" i="16"/>
  <c r="F9" i="16"/>
  <c r="G9" i="16" s="1"/>
  <c r="F10" i="16"/>
  <c r="G10" i="16" s="1"/>
  <c r="F11" i="16"/>
  <c r="G11" i="16" s="1"/>
  <c r="F12" i="16"/>
  <c r="G12" i="16" s="1"/>
  <c r="F13" i="16"/>
  <c r="G13" i="16"/>
  <c r="F14" i="16"/>
  <c r="G14" i="16" s="1"/>
  <c r="F15" i="16"/>
  <c r="G15" i="16" s="1"/>
  <c r="F16" i="16"/>
  <c r="G16" i="16"/>
  <c r="J16" i="16" l="1"/>
  <c r="K16" i="16" s="1"/>
  <c r="J15" i="16"/>
  <c r="K15" i="16" s="1"/>
  <c r="J14" i="16"/>
  <c r="K14" i="16" s="1"/>
  <c r="J13" i="16"/>
  <c r="K13" i="16" s="1"/>
  <c r="J12" i="16"/>
  <c r="K12" i="16"/>
  <c r="J11" i="16"/>
  <c r="K11" i="16"/>
  <c r="J10" i="16"/>
  <c r="K10" i="16"/>
  <c r="J9" i="16"/>
  <c r="K9" i="16" s="1"/>
  <c r="J8" i="16"/>
  <c r="K8" i="16" s="1"/>
  <c r="I22" i="16"/>
  <c r="J7" i="16"/>
  <c r="K7" i="16" s="1"/>
  <c r="F7" i="16"/>
  <c r="J22" i="16" l="1"/>
  <c r="K22" i="16" s="1"/>
  <c r="F18" i="16"/>
  <c r="G18" i="16" s="1"/>
  <c r="G7" i="16" l="1"/>
</calcChain>
</file>

<file path=xl/sharedStrings.xml><?xml version="1.0" encoding="utf-8"?>
<sst xmlns="http://schemas.openxmlformats.org/spreadsheetml/2006/main" count="60" uniqueCount="46">
  <si>
    <t>TVA (20%)</t>
  </si>
  <si>
    <t>€ HT</t>
  </si>
  <si>
    <t>€ TTC</t>
  </si>
  <si>
    <t>N°UO</t>
  </si>
  <si>
    <t>1.1</t>
  </si>
  <si>
    <t>Unité</t>
  </si>
  <si>
    <t>Directeur d'étude</t>
  </si>
  <si>
    <t>Jour/homme</t>
  </si>
  <si>
    <t>Consultant expérimenté</t>
  </si>
  <si>
    <t>Consultant junior ou assistant</t>
  </si>
  <si>
    <t>Expert</t>
  </si>
  <si>
    <t>2.1</t>
  </si>
  <si>
    <t>2.2</t>
  </si>
  <si>
    <t>2.3</t>
  </si>
  <si>
    <t>2.4</t>
  </si>
  <si>
    <r>
      <rPr>
        <b/>
        <sz val="20"/>
        <color theme="1"/>
        <rFont val="Calibri"/>
        <family val="2"/>
        <scheme val="minor"/>
      </rPr>
      <t>Prestations d’audit des systèmes d’information d’opérateurs de réseaux fixes en France</t>
    </r>
    <r>
      <rPr>
        <sz val="14"/>
        <color theme="1"/>
        <rFont val="Calibri"/>
        <family val="2"/>
        <scheme val="minor"/>
      </rPr>
      <t xml:space="preserve">
</t>
    </r>
    <r>
      <rPr>
        <sz val="12"/>
        <color rgb="FFFF0000"/>
        <rFont val="Calibri"/>
        <family val="2"/>
        <scheme val="minor"/>
      </rPr>
      <t>(document non modifiable, en dehors de l'insertion des coûts HT)</t>
    </r>
  </si>
  <si>
    <t>1.2</t>
  </si>
  <si>
    <t>1.3</t>
  </si>
  <si>
    <t>1.4</t>
  </si>
  <si>
    <t>1.5</t>
  </si>
  <si>
    <t>1.6</t>
  </si>
  <si>
    <t>1.7</t>
  </si>
  <si>
    <t>1.8</t>
  </si>
  <si>
    <t>1.9</t>
  </si>
  <si>
    <t>1.10</t>
  </si>
  <si>
    <t>Détail Quantitatif Estimatif - DQE</t>
  </si>
  <si>
    <r>
      <t xml:space="preserve">Frais de déplacement en France Métropolitaine
</t>
    </r>
    <r>
      <rPr>
        <i/>
        <sz val="11"/>
        <rFont val="Calibri"/>
        <family val="2"/>
        <scheme val="minor"/>
      </rPr>
      <t>Article 5.1.1 CCTP</t>
    </r>
  </si>
  <si>
    <r>
      <t xml:space="preserve">Frais de déplacement en Guadeloupe
</t>
    </r>
    <r>
      <rPr>
        <i/>
        <sz val="11"/>
        <rFont val="Calibri"/>
        <family val="2"/>
        <scheme val="minor"/>
      </rPr>
      <t>Article 5.1.3 CCTP</t>
    </r>
  </si>
  <si>
    <r>
      <t xml:space="preserve">Nuitée en France Métropolitaine
</t>
    </r>
    <r>
      <rPr>
        <i/>
        <sz val="11"/>
        <rFont val="Calibri"/>
        <family val="2"/>
        <scheme val="minor"/>
      </rPr>
      <t>Article 5.1.2 CCTP</t>
    </r>
  </si>
  <si>
    <r>
      <t xml:space="preserve">Frais de déplacement en Guyane
</t>
    </r>
    <r>
      <rPr>
        <i/>
        <sz val="11"/>
        <rFont val="Calibri"/>
        <family val="2"/>
        <scheme val="minor"/>
      </rPr>
      <t>Article 5.1.3 CCTP</t>
    </r>
  </si>
  <si>
    <r>
      <t xml:space="preserve">Frais de déplacement en Martinique
</t>
    </r>
    <r>
      <rPr>
        <i/>
        <sz val="11"/>
        <rFont val="Calibri"/>
        <family val="2"/>
        <scheme val="minor"/>
      </rPr>
      <t>Article 5.1.3 CCTP</t>
    </r>
  </si>
  <si>
    <r>
      <t xml:space="preserve">Frais de déplacement à Mayotte
</t>
    </r>
    <r>
      <rPr>
        <i/>
        <sz val="11"/>
        <rFont val="Calibri"/>
        <family val="2"/>
        <scheme val="minor"/>
      </rPr>
      <t>Article 5.1.3 CCTP</t>
    </r>
  </si>
  <si>
    <r>
      <t xml:space="preserve">Frais de déplacement à la Réunion
</t>
    </r>
    <r>
      <rPr>
        <i/>
        <sz val="11"/>
        <rFont val="Calibri"/>
        <family val="2"/>
        <scheme val="minor"/>
      </rPr>
      <t>Article 5.1.3 CCTP</t>
    </r>
  </si>
  <si>
    <r>
      <t xml:space="preserve">Frais de déplacement à Saint-Barthélémy
</t>
    </r>
    <r>
      <rPr>
        <i/>
        <sz val="11"/>
        <rFont val="Calibri"/>
        <family val="2"/>
        <scheme val="minor"/>
      </rPr>
      <t>Article 5.1.3 CCTP</t>
    </r>
  </si>
  <si>
    <r>
      <t xml:space="preserve">Frais de déplacement à Saint-Martin
</t>
    </r>
    <r>
      <rPr>
        <i/>
        <sz val="11"/>
        <rFont val="Calibri"/>
        <family val="2"/>
        <scheme val="minor"/>
      </rPr>
      <t>Article 5.1.3 CCTP</t>
    </r>
  </si>
  <si>
    <r>
      <t xml:space="preserve">Nuitée dans les DROM
</t>
    </r>
    <r>
      <rPr>
        <i/>
        <sz val="11"/>
        <rFont val="Calibri"/>
        <family val="2"/>
        <scheme val="minor"/>
      </rPr>
      <t>Article 5.1.4 CCTP</t>
    </r>
  </si>
  <si>
    <t>Rappel du prix unitaire des prestations (BPU)</t>
  </si>
  <si>
    <t>Quantité</t>
  </si>
  <si>
    <t>Total des prestations</t>
  </si>
  <si>
    <t xml:space="preserve">Intitulé des prestations </t>
  </si>
  <si>
    <t>Déplacements en Métropole et dans les DROM (Article 5.1 CCTP)</t>
  </si>
  <si>
    <t>Prestation d’audit des SI d’opérateurs (Article 5.2 CCTP)</t>
  </si>
  <si>
    <t>TOTAL</t>
  </si>
  <si>
    <t>forfait /personne</t>
  </si>
  <si>
    <t>/personne /jour</t>
  </si>
  <si>
    <r>
      <t>Le Détail Quantitatif Estimatif devra parvenir sous la forme ci-après.
Dans le tableau ci-dessous, seules les cases jaunes sont à compléter (les autres se remplissent automatiquement).
Ce document servira à l'Autorité pour l'évaluation du critère "Prix" du marché. Les quantités renseignées par l'Autorité ne sont pas contractuelles et ne sont pas modifiables.
L’ensemble des éléments demandés au sein du présent DQE doivent être complétés.
À titre d'information, les quantités indiquées au sein du présent DQE correspondent à une estimation pour 4 années d'exécution.
Les prix reportés au sein du présent DQE</t>
    </r>
    <r>
      <rPr>
        <u/>
        <sz val="12"/>
        <color rgb="FFFF0000"/>
        <rFont val="Calibri"/>
        <family val="2"/>
        <scheme val="minor"/>
      </rPr>
      <t xml:space="preserve"> doivent strictement correspondre aux prix indiqués par le candidat au sein du BPU</t>
    </r>
    <r>
      <rPr>
        <sz val="12"/>
        <color theme="1"/>
        <rFont val="Calibri"/>
        <family val="2"/>
        <scheme val="minor"/>
      </rPr>
      <t>.
Dans le cas où l'offre du candidat ne serait pas assujettie à la TVA, il veille à en indiquer les raisons au sein du présent document et à indiquer "0" dans les colonnes F et J.
Ce DQE doit être transmis en format tableur uniquement.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</si>
</sst>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 #,##0.00\ [$€-40C]_-;\-* #,##0.00\ [$€-40C]_-;_-* &quot;-&quot;??\ [$€-40C]_-;_-@_-"/>
  </numFmts>
  <fonts count="25">
    <font>
      <sz val="11"/>
      <color theme="1"/>
      <name val="Calibri"/>
      <family val="2"/>
      <scheme val="minor"/>
    </font>
    <font>
      <sz val="11"/>
      <color theme="1"/>
      <name val="Calibri"/>
      <family val="2"/>
      <scheme val="minor"/>
    </font>
    <font>
      <b/>
      <sz val="11"/>
      <color theme="1"/>
      <name val="Calibri"/>
      <family val="2"/>
      <scheme val="minor"/>
    </font>
    <font>
      <sz val="10"/>
      <color theme="1"/>
      <name val="Calibri (Body)"/>
    </font>
    <font>
      <sz val="12"/>
      <color rgb="FFFF0000"/>
      <name val="Verdana"/>
      <family val="2"/>
    </font>
    <font>
      <sz val="12"/>
      <color theme="1"/>
      <name val="Calibri"/>
      <family val="2"/>
      <scheme val="minor"/>
    </font>
    <font>
      <sz val="14"/>
      <color theme="1"/>
      <name val="Calibri"/>
      <family val="2"/>
      <scheme val="minor"/>
    </font>
    <font>
      <sz val="12"/>
      <color rgb="FFFF0000"/>
      <name val="Calibri"/>
      <family val="2"/>
      <scheme val="minor"/>
    </font>
    <font>
      <sz val="10"/>
      <color rgb="FFFF0000"/>
      <name val="Calibri (Body)"/>
    </font>
    <font>
      <b/>
      <sz val="11"/>
      <color theme="2"/>
      <name val="Calibri"/>
      <family val="2"/>
      <scheme val="minor"/>
    </font>
    <font>
      <sz val="11"/>
      <color theme="2"/>
      <name val="Calibri"/>
      <family val="2"/>
      <scheme val="minor"/>
    </font>
    <font>
      <b/>
      <sz val="20"/>
      <color theme="1"/>
      <name val="Calibri"/>
      <family val="2"/>
      <scheme val="minor"/>
    </font>
    <font>
      <b/>
      <sz val="12"/>
      <color theme="0"/>
      <name val="Calibri (Body)"/>
    </font>
    <font>
      <sz val="11"/>
      <name val="Calibri"/>
      <family val="2"/>
      <scheme val="minor"/>
    </font>
    <font>
      <i/>
      <sz val="11"/>
      <name val="Calibri"/>
      <family val="2"/>
      <scheme val="minor"/>
    </font>
    <font>
      <b/>
      <i/>
      <sz val="10"/>
      <color theme="1"/>
      <name val="Calibri (Body)"/>
    </font>
    <font>
      <b/>
      <sz val="16"/>
      <color rgb="FFFF0000"/>
      <name val="Calibri (Body)"/>
    </font>
    <font>
      <b/>
      <sz val="10"/>
      <color rgb="FFFF0000"/>
      <name val="Calibri (Body)"/>
    </font>
    <font>
      <b/>
      <sz val="12"/>
      <color rgb="FFFF0000"/>
      <name val="Calibri (Body)"/>
    </font>
    <font>
      <b/>
      <sz val="18"/>
      <color rgb="FFFF0000"/>
      <name val="Calibri (Body)"/>
    </font>
    <font>
      <sz val="12"/>
      <color rgb="FFFF0000"/>
      <name val="Calibri (Body)"/>
    </font>
    <font>
      <b/>
      <sz val="11"/>
      <color theme="0"/>
      <name val="Calibri"/>
      <family val="2"/>
      <scheme val="minor"/>
    </font>
    <font>
      <b/>
      <sz val="12"/>
      <color theme="0"/>
      <name val="Calibri"/>
      <family val="2"/>
      <scheme val="minor"/>
    </font>
    <font>
      <b/>
      <sz val="12"/>
      <color theme="1"/>
      <name val="Calibri (Body)"/>
    </font>
    <font>
      <u/>
      <sz val="12"/>
      <color rgb="FFFF0000"/>
      <name val="Calibri"/>
      <family val="2"/>
      <scheme val="minor"/>
    </font>
  </fonts>
  <fills count="8">
    <fill>
      <patternFill patternType="none"/>
    </fill>
    <fill>
      <patternFill patternType="gray125"/>
    </fill>
    <fill>
      <patternFill patternType="solid">
        <fgColor rgb="FF808080"/>
        <bgColor indexed="64"/>
      </patternFill>
    </fill>
    <fill>
      <patternFill patternType="solid">
        <fgColor theme="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s>
  <borders count="26">
    <border>
      <left/>
      <right/>
      <top/>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164" fontId="1" fillId="0" borderId="0" applyFont="0" applyFill="0" applyBorder="0" applyAlignment="0" applyProtection="0"/>
    <xf numFmtId="0" fontId="4" fillId="2" borderId="0"/>
  </cellStyleXfs>
  <cellXfs count="74">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164" fontId="3" fillId="0" borderId="0" xfId="1" applyFont="1" applyAlignment="1">
      <alignment horizontal="center"/>
    </xf>
    <xf numFmtId="165" fontId="0" fillId="4" borderId="6" xfId="0" applyNumberFormat="1" applyFont="1" applyFill="1" applyBorder="1" applyAlignment="1">
      <alignment horizontal="center" vertical="center" wrapText="1"/>
    </xf>
    <xf numFmtId="0" fontId="0" fillId="5" borderId="6" xfId="0" applyFont="1" applyFill="1" applyBorder="1" applyAlignment="1">
      <alignment horizontal="left" vertical="center" wrapText="1"/>
    </xf>
    <xf numFmtId="165" fontId="0" fillId="5" borderId="6" xfId="1" applyNumberFormat="1" applyFont="1" applyFill="1" applyBorder="1" applyAlignment="1">
      <alignment horizontal="center" vertical="center" wrapText="1"/>
    </xf>
    <xf numFmtId="0" fontId="3" fillId="5" borderId="7" xfId="0" applyFont="1" applyFill="1" applyBorder="1" applyAlignment="1">
      <alignment horizontal="center" vertical="center"/>
    </xf>
    <xf numFmtId="0" fontId="2" fillId="6" borderId="0" xfId="0" applyFont="1" applyFill="1" applyBorder="1" applyAlignment="1">
      <alignment horizontal="center" vertical="center"/>
    </xf>
    <xf numFmtId="165" fontId="10" fillId="3" borderId="2" xfId="0" applyNumberFormat="1" applyFont="1" applyFill="1" applyBorder="1" applyAlignment="1">
      <alignment horizontal="center" vertical="center" wrapText="1"/>
    </xf>
    <xf numFmtId="165" fontId="10" fillId="3" borderId="2" xfId="1" applyNumberFormat="1" applyFont="1" applyFill="1" applyBorder="1" applyAlignment="1">
      <alignment horizontal="center" vertical="center" wrapText="1"/>
    </xf>
    <xf numFmtId="0" fontId="9" fillId="3" borderId="4" xfId="0" applyFont="1" applyFill="1" applyBorder="1" applyAlignment="1">
      <alignment horizontal="center" vertical="center" wrapText="1"/>
    </xf>
    <xf numFmtId="0" fontId="3" fillId="5" borderId="10" xfId="0" applyFont="1" applyFill="1" applyBorder="1" applyAlignment="1">
      <alignment horizontal="center" vertical="center"/>
    </xf>
    <xf numFmtId="0" fontId="0" fillId="5" borderId="11" xfId="0" applyFont="1" applyFill="1" applyBorder="1" applyAlignment="1">
      <alignment horizontal="left" vertical="center" wrapText="1"/>
    </xf>
    <xf numFmtId="165" fontId="0" fillId="4" borderId="11" xfId="0" applyNumberFormat="1" applyFont="1" applyFill="1" applyBorder="1" applyAlignment="1">
      <alignment horizontal="center" vertical="center" wrapText="1"/>
    </xf>
    <xf numFmtId="0" fontId="0" fillId="5" borderId="6" xfId="0" quotePrefix="1" applyFont="1" applyFill="1" applyBorder="1" applyAlignment="1">
      <alignment horizontal="left" vertical="center" wrapText="1"/>
    </xf>
    <xf numFmtId="0" fontId="0" fillId="5" borderId="0" xfId="0" quotePrefix="1" applyFont="1" applyFill="1" applyBorder="1" applyAlignment="1">
      <alignment horizontal="left" vertical="center" wrapText="1"/>
    </xf>
    <xf numFmtId="0" fontId="8" fillId="0" borderId="0" xfId="0" applyFont="1" applyFill="1" applyAlignment="1">
      <alignment horizontal="center" vertical="center" wrapText="1"/>
    </xf>
    <xf numFmtId="0" fontId="8" fillId="0" borderId="0" xfId="0" applyFont="1" applyFill="1" applyAlignment="1">
      <alignment vertical="center" wrapText="1"/>
    </xf>
    <xf numFmtId="0" fontId="3" fillId="0" borderId="0" xfId="0" applyFont="1" applyFill="1"/>
    <xf numFmtId="0" fontId="2" fillId="6" borderId="1" xfId="0" applyFont="1" applyFill="1" applyBorder="1" applyAlignment="1">
      <alignment horizontal="center" vertical="center"/>
    </xf>
    <xf numFmtId="0" fontId="2" fillId="6" borderId="5" xfId="0" applyFont="1" applyFill="1" applyBorder="1" applyAlignment="1">
      <alignment horizontal="center" vertical="center"/>
    </xf>
    <xf numFmtId="0" fontId="13" fillId="5" borderId="6" xfId="0" applyFont="1" applyFill="1" applyBorder="1" applyAlignment="1">
      <alignment horizontal="left" vertical="center" wrapText="1"/>
    </xf>
    <xf numFmtId="0" fontId="13" fillId="5" borderId="13" xfId="0" applyFont="1" applyFill="1" applyBorder="1" applyAlignment="1">
      <alignment horizontal="left" vertical="center" wrapText="1"/>
    </xf>
    <xf numFmtId="0" fontId="2" fillId="6" borderId="16" xfId="0" applyFont="1" applyFill="1" applyBorder="1" applyAlignment="1">
      <alignment horizontal="center" vertical="center"/>
    </xf>
    <xf numFmtId="165" fontId="10" fillId="3" borderId="2" xfId="1" applyNumberFormat="1" applyFont="1" applyFill="1" applyBorder="1" applyAlignment="1">
      <alignment horizontal="left" vertical="center" wrapText="1"/>
    </xf>
    <xf numFmtId="0" fontId="3" fillId="3" borderId="2" xfId="0" applyFont="1" applyFill="1" applyBorder="1"/>
    <xf numFmtId="0" fontId="15" fillId="3" borderId="4" xfId="0" applyFont="1" applyFill="1" applyBorder="1" applyAlignment="1">
      <alignment vertical="center"/>
    </xf>
    <xf numFmtId="0" fontId="3" fillId="3" borderId="4" xfId="0" applyFont="1" applyFill="1" applyBorder="1"/>
    <xf numFmtId="0" fontId="9" fillId="3" borderId="3" xfId="0" applyFont="1" applyFill="1" applyBorder="1" applyAlignment="1">
      <alignment horizontal="center" vertical="center" wrapText="1"/>
    </xf>
    <xf numFmtId="0" fontId="3" fillId="5" borderId="17" xfId="0" applyFont="1" applyFill="1" applyBorder="1" applyAlignment="1">
      <alignment horizontal="center" vertical="center"/>
    </xf>
    <xf numFmtId="0" fontId="3" fillId="5" borderId="20"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9" xfId="0" applyFont="1" applyFill="1" applyBorder="1" applyAlignment="1">
      <alignment horizontal="center" vertical="center"/>
    </xf>
    <xf numFmtId="165" fontId="0" fillId="5" borderId="8" xfId="1" applyNumberFormat="1" applyFont="1" applyFill="1" applyBorder="1" applyAlignment="1">
      <alignment horizontal="center" vertical="center" wrapText="1"/>
    </xf>
    <xf numFmtId="165" fontId="3" fillId="5" borderId="18" xfId="0" applyNumberFormat="1" applyFont="1" applyFill="1" applyBorder="1" applyAlignment="1">
      <alignment horizontal="center" vertical="center"/>
    </xf>
    <xf numFmtId="165" fontId="3" fillId="5" borderId="19" xfId="0" applyNumberFormat="1" applyFont="1" applyFill="1" applyBorder="1" applyAlignment="1">
      <alignment horizontal="center" vertical="center"/>
    </xf>
    <xf numFmtId="0" fontId="15" fillId="3" borderId="4"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2" xfId="0" applyFont="1" applyFill="1" applyBorder="1" applyAlignment="1">
      <alignment horizontal="center" vertical="center"/>
    </xf>
    <xf numFmtId="165" fontId="3" fillId="5" borderId="21" xfId="0" applyNumberFormat="1" applyFont="1" applyFill="1" applyBorder="1" applyAlignment="1">
      <alignment horizontal="center" vertical="center"/>
    </xf>
    <xf numFmtId="165" fontId="3" fillId="5" borderId="22" xfId="0" applyNumberFormat="1" applyFont="1" applyFill="1" applyBorder="1" applyAlignment="1">
      <alignment horizontal="center" vertical="center"/>
    </xf>
    <xf numFmtId="165" fontId="3" fillId="5" borderId="23" xfId="0" applyNumberFormat="1" applyFont="1" applyFill="1" applyBorder="1" applyAlignment="1">
      <alignment horizontal="center" vertical="center"/>
    </xf>
    <xf numFmtId="165" fontId="3" fillId="5" borderId="24" xfId="0" applyNumberFormat="1" applyFont="1" applyFill="1" applyBorder="1" applyAlignment="1">
      <alignment horizontal="center" vertical="center"/>
    </xf>
    <xf numFmtId="0" fontId="16" fillId="0" borderId="0" xfId="0" applyFont="1" applyFill="1" applyAlignment="1">
      <alignment wrapText="1"/>
    </xf>
    <xf numFmtId="0" fontId="16" fillId="0" borderId="0" xfId="0" applyFont="1" applyFill="1"/>
    <xf numFmtId="0" fontId="17" fillId="0" borderId="0" xfId="0" applyFont="1" applyFill="1"/>
    <xf numFmtId="0" fontId="8" fillId="0" borderId="0" xfId="0" applyFont="1" applyFill="1"/>
    <xf numFmtId="0" fontId="19" fillId="0" borderId="0" xfId="0" applyFont="1" applyFill="1"/>
    <xf numFmtId="0" fontId="8" fillId="0" borderId="0" xfId="0" applyFont="1" applyFill="1" applyAlignment="1">
      <alignment wrapText="1"/>
    </xf>
    <xf numFmtId="0" fontId="20" fillId="0" borderId="0" xfId="0" applyFont="1" applyFill="1"/>
    <xf numFmtId="0" fontId="21" fillId="3" borderId="2" xfId="0" applyFont="1" applyFill="1" applyBorder="1" applyAlignment="1">
      <alignment horizontal="left" vertical="center"/>
    </xf>
    <xf numFmtId="0" fontId="23" fillId="0" borderId="0" xfId="0" applyFont="1"/>
    <xf numFmtId="0" fontId="18" fillId="0" borderId="0" xfId="0" applyFont="1" applyFill="1"/>
    <xf numFmtId="0" fontId="23" fillId="0" borderId="0" xfId="0" applyFont="1" applyFill="1"/>
    <xf numFmtId="165" fontId="12" fillId="7" borderId="25" xfId="0" applyNumberFormat="1" applyFont="1" applyFill="1" applyBorder="1"/>
    <xf numFmtId="165" fontId="12" fillId="7" borderId="25" xfId="1" applyNumberFormat="1" applyFont="1" applyFill="1" applyBorder="1"/>
    <xf numFmtId="165" fontId="22" fillId="7" borderId="25" xfId="1" applyNumberFormat="1" applyFont="1" applyFill="1" applyBorder="1" applyAlignment="1">
      <alignment horizontal="center" vertical="center" wrapText="1"/>
    </xf>
    <xf numFmtId="0" fontId="22" fillId="7" borderId="4" xfId="0" applyFont="1" applyFill="1" applyBorder="1" applyAlignment="1">
      <alignment horizontal="right" vertical="center"/>
    </xf>
    <xf numFmtId="0" fontId="22" fillId="7" borderId="2" xfId="0" applyFont="1" applyFill="1" applyBorder="1" applyAlignment="1">
      <alignment horizontal="right" vertical="center"/>
    </xf>
    <xf numFmtId="0" fontId="2" fillId="6" borderId="14" xfId="0" applyFont="1" applyFill="1" applyBorder="1" applyAlignment="1">
      <alignment horizontal="center" vertical="center"/>
    </xf>
    <xf numFmtId="0" fontId="2" fillId="6" borderId="15"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2" xfId="0" applyFont="1" applyFill="1" applyBorder="1" applyAlignment="1">
      <alignment horizontal="center" vertical="center"/>
    </xf>
    <xf numFmtId="0" fontId="12" fillId="7" borderId="3" xfId="0" applyFont="1" applyFill="1" applyBorder="1" applyAlignment="1">
      <alignment horizontal="center" vertical="center"/>
    </xf>
    <xf numFmtId="0" fontId="5" fillId="0" borderId="12" xfId="0" applyFont="1" applyBorder="1" applyAlignment="1">
      <alignment horizontal="left" vertical="center" wrapText="1"/>
    </xf>
    <xf numFmtId="0" fontId="2" fillId="6" borderId="1"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9" xfId="0" applyFont="1" applyFill="1" applyBorder="1" applyAlignment="1">
      <alignment horizontal="center" vertical="center"/>
    </xf>
    <xf numFmtId="0" fontId="6" fillId="0" borderId="0" xfId="0" applyFont="1" applyAlignment="1">
      <alignment horizontal="center" vertical="center" wrapText="1"/>
    </xf>
  </cellXfs>
  <cellStyles count="3">
    <cellStyle name="ErrorStyle" xfId="2" xr:uid="{2D9097C7-E64A-4C2F-A620-17004FD4C13B}"/>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2FBE-7BC7-4B41-BD41-B5B346E76549}">
  <sheetPr>
    <pageSetUpPr fitToPage="1"/>
  </sheetPr>
  <dimension ref="B1:X24"/>
  <sheetViews>
    <sheetView showGridLines="0" tabSelected="1" zoomScaleNormal="100" zoomScalePageLayoutView="70" workbookViewId="0">
      <selection activeCell="B2" sqref="B2:K2"/>
    </sheetView>
  </sheetViews>
  <sheetFormatPr baseColWidth="10" defaultColWidth="10.54296875" defaultRowHeight="12.5"/>
  <cols>
    <col min="1" max="1" width="5" style="1" customWidth="1"/>
    <col min="2" max="2" width="7" style="1" customWidth="1"/>
    <col min="3" max="3" width="56.54296875" style="3" bestFit="1" customWidth="1"/>
    <col min="4" max="4" width="15.6328125" style="3" bestFit="1" customWidth="1"/>
    <col min="5" max="5" width="19.08984375" style="4" customWidth="1"/>
    <col min="6" max="7" width="19.08984375" style="2" customWidth="1"/>
    <col min="8" max="11" width="19.08984375" style="1" customWidth="1"/>
    <col min="12" max="14" width="10.54296875" style="1"/>
    <col min="15" max="15" width="46.81640625" style="1" customWidth="1"/>
    <col min="16" max="16384" width="10.54296875" style="1"/>
  </cols>
  <sheetData>
    <row r="1" spans="2:24" ht="86.5" customHeight="1">
      <c r="B1" s="73" t="s">
        <v>15</v>
      </c>
      <c r="C1" s="73"/>
      <c r="D1" s="73"/>
      <c r="E1" s="73"/>
      <c r="F1" s="73"/>
      <c r="G1" s="73"/>
      <c r="H1" s="73"/>
      <c r="I1" s="73"/>
      <c r="J1" s="73"/>
      <c r="K1" s="73"/>
    </row>
    <row r="2" spans="2:24" ht="170.5" customHeight="1" thickBot="1">
      <c r="B2" s="68" t="s">
        <v>45</v>
      </c>
      <c r="C2" s="68"/>
      <c r="D2" s="68"/>
      <c r="E2" s="68"/>
      <c r="F2" s="68"/>
      <c r="G2" s="68"/>
      <c r="H2" s="68"/>
      <c r="I2" s="68"/>
      <c r="J2" s="68"/>
      <c r="K2" s="68"/>
      <c r="O2" s="45"/>
      <c r="P2" s="20"/>
      <c r="Q2" s="20"/>
      <c r="R2" s="20"/>
      <c r="S2" s="20"/>
      <c r="T2" s="20"/>
      <c r="U2" s="20"/>
      <c r="V2" s="20"/>
      <c r="W2" s="20"/>
      <c r="X2" s="20"/>
    </row>
    <row r="3" spans="2:24" ht="32" customHeight="1" thickBot="1">
      <c r="B3" s="65" t="s">
        <v>25</v>
      </c>
      <c r="C3" s="66"/>
      <c r="D3" s="66"/>
      <c r="E3" s="66"/>
      <c r="F3" s="66"/>
      <c r="G3" s="66"/>
      <c r="H3" s="66"/>
      <c r="I3" s="66"/>
      <c r="J3" s="66"/>
      <c r="K3" s="67"/>
      <c r="O3" s="46"/>
      <c r="P3" s="20"/>
      <c r="Q3" s="20"/>
      <c r="R3" s="20"/>
      <c r="S3" s="20"/>
      <c r="T3" s="20"/>
      <c r="U3" s="20"/>
      <c r="V3" s="20"/>
      <c r="W3" s="20"/>
      <c r="X3" s="20"/>
    </row>
    <row r="4" spans="2:24" ht="15" thickBot="1">
      <c r="B4" s="69" t="s">
        <v>3</v>
      </c>
      <c r="C4" s="69" t="s">
        <v>39</v>
      </c>
      <c r="D4" s="69" t="s">
        <v>5</v>
      </c>
      <c r="E4" s="71" t="s">
        <v>36</v>
      </c>
      <c r="F4" s="63"/>
      <c r="G4" s="64"/>
      <c r="H4" s="61" t="s">
        <v>37</v>
      </c>
      <c r="I4" s="63" t="s">
        <v>38</v>
      </c>
      <c r="J4" s="63"/>
      <c r="K4" s="64"/>
      <c r="O4" s="47"/>
      <c r="P4" s="20"/>
      <c r="Q4" s="20"/>
      <c r="R4" s="20"/>
      <c r="S4" s="20"/>
      <c r="T4" s="20"/>
      <c r="U4" s="20"/>
      <c r="V4" s="20"/>
      <c r="W4" s="20"/>
      <c r="X4" s="20"/>
    </row>
    <row r="5" spans="2:24" ht="15" thickBot="1">
      <c r="B5" s="70"/>
      <c r="C5" s="70"/>
      <c r="D5" s="72"/>
      <c r="E5" s="9" t="s">
        <v>1</v>
      </c>
      <c r="F5" s="22" t="s">
        <v>0</v>
      </c>
      <c r="G5" s="9" t="s">
        <v>2</v>
      </c>
      <c r="H5" s="62"/>
      <c r="I5" s="25" t="s">
        <v>1</v>
      </c>
      <c r="J5" s="21" t="s">
        <v>0</v>
      </c>
      <c r="K5" s="21" t="s">
        <v>2</v>
      </c>
      <c r="O5" s="48"/>
      <c r="P5" s="20"/>
      <c r="Q5" s="20"/>
      <c r="R5" s="20"/>
      <c r="S5" s="20"/>
      <c r="T5" s="20"/>
      <c r="U5" s="20"/>
      <c r="V5" s="20"/>
      <c r="W5" s="20"/>
      <c r="X5" s="20"/>
    </row>
    <row r="6" spans="2:24" ht="15" thickBot="1">
      <c r="B6" s="12">
        <v>1</v>
      </c>
      <c r="C6" s="52" t="s">
        <v>40</v>
      </c>
      <c r="D6" s="10"/>
      <c r="E6" s="11"/>
      <c r="F6" s="26"/>
      <c r="G6" s="28"/>
      <c r="H6" s="29"/>
      <c r="I6" s="27"/>
      <c r="J6" s="27"/>
      <c r="K6" s="30"/>
      <c r="O6" s="48"/>
      <c r="P6" s="20"/>
      <c r="Q6" s="20"/>
      <c r="R6" s="20"/>
      <c r="S6" s="20"/>
      <c r="T6" s="20"/>
      <c r="U6" s="20"/>
      <c r="V6" s="20"/>
      <c r="W6" s="20"/>
      <c r="X6" s="20"/>
    </row>
    <row r="7" spans="2:24" ht="29">
      <c r="B7" s="8" t="s">
        <v>4</v>
      </c>
      <c r="C7" s="23" t="s">
        <v>26</v>
      </c>
      <c r="D7" s="23" t="s">
        <v>43</v>
      </c>
      <c r="E7" s="5"/>
      <c r="F7" s="7">
        <f>E7*0.2</f>
        <v>0</v>
      </c>
      <c r="G7" s="35">
        <f t="shared" ref="G7" si="0">E7+F7</f>
        <v>0</v>
      </c>
      <c r="H7" s="31">
        <f>(3+3*3)*4</f>
        <v>48</v>
      </c>
      <c r="I7" s="36">
        <f>H7*E7</f>
        <v>0</v>
      </c>
      <c r="J7" s="7">
        <f>I7*0.2</f>
        <v>0</v>
      </c>
      <c r="K7" s="37">
        <f>I7+J7</f>
        <v>0</v>
      </c>
      <c r="L7" s="19"/>
      <c r="O7" s="48"/>
      <c r="P7" s="20"/>
      <c r="Q7" s="20"/>
      <c r="R7" s="20"/>
      <c r="S7" s="20"/>
      <c r="T7" s="20"/>
      <c r="U7" s="20"/>
      <c r="V7" s="20"/>
      <c r="W7" s="20"/>
      <c r="X7" s="20"/>
    </row>
    <row r="8" spans="2:24" ht="29">
      <c r="B8" s="8" t="s">
        <v>16</v>
      </c>
      <c r="C8" s="23" t="s">
        <v>28</v>
      </c>
      <c r="D8" s="6" t="s">
        <v>44</v>
      </c>
      <c r="E8" s="5"/>
      <c r="F8" s="7">
        <f t="shared" ref="F8:F16" si="1">E8*0.2</f>
        <v>0</v>
      </c>
      <c r="G8" s="35">
        <f t="shared" ref="G8:G16" si="2">E8+F8</f>
        <v>0</v>
      </c>
      <c r="H8" s="32">
        <f>(3+2*3)*4</f>
        <v>36</v>
      </c>
      <c r="I8" s="36">
        <f t="shared" ref="I8:I21" si="3">H8*E8</f>
        <v>0</v>
      </c>
      <c r="J8" s="36">
        <f t="shared" ref="J8:J22" si="4">I8*0.2</f>
        <v>0</v>
      </c>
      <c r="K8" s="37">
        <f t="shared" ref="K8:K22" si="5">I8+J8</f>
        <v>0</v>
      </c>
      <c r="L8" s="18"/>
      <c r="O8" s="47"/>
      <c r="P8" s="20"/>
      <c r="Q8" s="20"/>
      <c r="R8" s="20"/>
      <c r="S8" s="20"/>
      <c r="T8" s="20"/>
      <c r="U8" s="20"/>
      <c r="V8" s="20"/>
      <c r="W8" s="20"/>
      <c r="X8" s="20"/>
    </row>
    <row r="9" spans="2:24" ht="29">
      <c r="B9" s="8" t="s">
        <v>17</v>
      </c>
      <c r="C9" s="23" t="s">
        <v>27</v>
      </c>
      <c r="D9" s="16" t="s">
        <v>43</v>
      </c>
      <c r="E9" s="5"/>
      <c r="F9" s="7">
        <f t="shared" si="1"/>
        <v>0</v>
      </c>
      <c r="G9" s="35">
        <f t="shared" si="2"/>
        <v>0</v>
      </c>
      <c r="H9" s="32">
        <v>1</v>
      </c>
      <c r="I9" s="36">
        <f t="shared" si="3"/>
        <v>0</v>
      </c>
      <c r="J9" s="36">
        <f t="shared" si="4"/>
        <v>0</v>
      </c>
      <c r="K9" s="37">
        <f t="shared" si="5"/>
        <v>0</v>
      </c>
      <c r="L9" s="20"/>
      <c r="O9" s="48"/>
      <c r="P9" s="20"/>
      <c r="Q9" s="20"/>
      <c r="R9" s="20"/>
      <c r="S9" s="20"/>
      <c r="T9" s="20"/>
      <c r="U9" s="20"/>
      <c r="V9" s="20"/>
      <c r="W9" s="20"/>
      <c r="X9" s="20"/>
    </row>
    <row r="10" spans="2:24" ht="29">
      <c r="B10" s="8" t="s">
        <v>18</v>
      </c>
      <c r="C10" s="23" t="s">
        <v>29</v>
      </c>
      <c r="D10" s="16" t="s">
        <v>43</v>
      </c>
      <c r="E10" s="5"/>
      <c r="F10" s="7">
        <f t="shared" si="1"/>
        <v>0</v>
      </c>
      <c r="G10" s="35">
        <f t="shared" si="2"/>
        <v>0</v>
      </c>
      <c r="H10" s="31">
        <v>1</v>
      </c>
      <c r="I10" s="36">
        <f t="shared" si="3"/>
        <v>0</v>
      </c>
      <c r="J10" s="36">
        <f t="shared" si="4"/>
        <v>0</v>
      </c>
      <c r="K10" s="37">
        <f t="shared" si="5"/>
        <v>0</v>
      </c>
      <c r="L10" s="20"/>
      <c r="O10" s="48"/>
      <c r="P10" s="20"/>
      <c r="Q10" s="20"/>
      <c r="R10" s="20"/>
      <c r="S10" s="20"/>
      <c r="T10" s="20"/>
      <c r="U10" s="20"/>
      <c r="V10" s="20"/>
      <c r="W10" s="20"/>
      <c r="X10" s="20"/>
    </row>
    <row r="11" spans="2:24" ht="29">
      <c r="B11" s="8" t="s">
        <v>19</v>
      </c>
      <c r="C11" s="23" t="s">
        <v>30</v>
      </c>
      <c r="D11" s="16" t="s">
        <v>43</v>
      </c>
      <c r="E11" s="5"/>
      <c r="F11" s="7">
        <f t="shared" si="1"/>
        <v>0</v>
      </c>
      <c r="G11" s="35">
        <f t="shared" si="2"/>
        <v>0</v>
      </c>
      <c r="H11" s="32">
        <v>1</v>
      </c>
      <c r="I11" s="36">
        <f t="shared" si="3"/>
        <v>0</v>
      </c>
      <c r="J11" s="36">
        <f t="shared" si="4"/>
        <v>0</v>
      </c>
      <c r="K11" s="37">
        <f t="shared" si="5"/>
        <v>0</v>
      </c>
      <c r="L11" s="20"/>
      <c r="O11" s="48"/>
      <c r="P11" s="20"/>
      <c r="Q11" s="20"/>
      <c r="R11" s="20"/>
      <c r="S11" s="20"/>
      <c r="T11" s="20"/>
      <c r="U11" s="20"/>
      <c r="V11" s="20"/>
      <c r="W11" s="20"/>
      <c r="X11" s="20"/>
    </row>
    <row r="12" spans="2:24" ht="28.5" customHeight="1">
      <c r="B12" s="8" t="s">
        <v>20</v>
      </c>
      <c r="C12" s="23" t="s">
        <v>31</v>
      </c>
      <c r="D12" s="16" t="s">
        <v>43</v>
      </c>
      <c r="E12" s="5"/>
      <c r="F12" s="7">
        <f t="shared" si="1"/>
        <v>0</v>
      </c>
      <c r="G12" s="35">
        <f t="shared" si="2"/>
        <v>0</v>
      </c>
      <c r="H12" s="32">
        <v>1</v>
      </c>
      <c r="I12" s="36">
        <f t="shared" si="3"/>
        <v>0</v>
      </c>
      <c r="J12" s="36">
        <f t="shared" si="4"/>
        <v>0</v>
      </c>
      <c r="K12" s="37">
        <f t="shared" si="5"/>
        <v>0</v>
      </c>
      <c r="L12" s="20"/>
      <c r="O12" s="48"/>
      <c r="P12" s="20"/>
      <c r="Q12" s="20"/>
      <c r="R12" s="20"/>
      <c r="S12" s="20"/>
      <c r="T12" s="20"/>
      <c r="U12" s="20"/>
      <c r="V12" s="20"/>
      <c r="W12" s="20"/>
      <c r="X12" s="20"/>
    </row>
    <row r="13" spans="2:24" ht="29">
      <c r="B13" s="8" t="s">
        <v>21</v>
      </c>
      <c r="C13" s="23" t="s">
        <v>32</v>
      </c>
      <c r="D13" s="16" t="s">
        <v>43</v>
      </c>
      <c r="E13" s="5"/>
      <c r="F13" s="7">
        <f t="shared" si="1"/>
        <v>0</v>
      </c>
      <c r="G13" s="35">
        <f t="shared" si="2"/>
        <v>0</v>
      </c>
      <c r="H13" s="31">
        <v>1</v>
      </c>
      <c r="I13" s="36">
        <f t="shared" si="3"/>
        <v>0</v>
      </c>
      <c r="J13" s="36">
        <f t="shared" si="4"/>
        <v>0</v>
      </c>
      <c r="K13" s="37">
        <f t="shared" si="5"/>
        <v>0</v>
      </c>
      <c r="L13" s="20"/>
      <c r="O13" s="49"/>
      <c r="P13" s="20"/>
      <c r="Q13" s="20"/>
      <c r="R13" s="20"/>
      <c r="S13" s="20"/>
      <c r="T13" s="20"/>
      <c r="U13" s="20"/>
      <c r="V13" s="20"/>
      <c r="W13" s="20"/>
      <c r="X13" s="20"/>
    </row>
    <row r="14" spans="2:24" ht="29">
      <c r="B14" s="8" t="s">
        <v>22</v>
      </c>
      <c r="C14" s="23" t="s">
        <v>33</v>
      </c>
      <c r="D14" s="16" t="s">
        <v>43</v>
      </c>
      <c r="E14" s="5"/>
      <c r="F14" s="7">
        <f t="shared" si="1"/>
        <v>0</v>
      </c>
      <c r="G14" s="35">
        <f t="shared" si="2"/>
        <v>0</v>
      </c>
      <c r="H14" s="32">
        <v>1</v>
      </c>
      <c r="I14" s="36">
        <f t="shared" si="3"/>
        <v>0</v>
      </c>
      <c r="J14" s="36">
        <f t="shared" si="4"/>
        <v>0</v>
      </c>
      <c r="K14" s="37">
        <f t="shared" si="5"/>
        <v>0</v>
      </c>
      <c r="L14" s="20"/>
      <c r="O14" s="50"/>
      <c r="P14" s="20"/>
      <c r="Q14" s="20"/>
      <c r="R14" s="20"/>
      <c r="S14" s="20"/>
      <c r="T14" s="20"/>
      <c r="U14" s="20"/>
      <c r="V14" s="20"/>
      <c r="W14" s="20"/>
      <c r="X14" s="20"/>
    </row>
    <row r="15" spans="2:24" ht="29">
      <c r="B15" s="8" t="s">
        <v>23</v>
      </c>
      <c r="C15" s="23" t="s">
        <v>34</v>
      </c>
      <c r="D15" s="16" t="s">
        <v>43</v>
      </c>
      <c r="E15" s="5"/>
      <c r="F15" s="7">
        <f t="shared" si="1"/>
        <v>0</v>
      </c>
      <c r="G15" s="35">
        <f t="shared" si="2"/>
        <v>0</v>
      </c>
      <c r="H15" s="32">
        <v>1</v>
      </c>
      <c r="I15" s="36">
        <f t="shared" si="3"/>
        <v>0</v>
      </c>
      <c r="J15" s="36">
        <f t="shared" si="4"/>
        <v>0</v>
      </c>
      <c r="K15" s="37">
        <f t="shared" si="5"/>
        <v>0</v>
      </c>
      <c r="L15" s="20"/>
      <c r="O15" s="51"/>
      <c r="P15" s="20"/>
      <c r="Q15" s="20"/>
      <c r="R15" s="20"/>
      <c r="S15" s="20"/>
      <c r="T15" s="20"/>
      <c r="U15" s="20"/>
      <c r="V15" s="20"/>
      <c r="W15" s="20"/>
      <c r="X15" s="20"/>
    </row>
    <row r="16" spans="2:24" ht="29.5" thickBot="1">
      <c r="B16" s="8" t="s">
        <v>24</v>
      </c>
      <c r="C16" s="24" t="s">
        <v>35</v>
      </c>
      <c r="D16" s="17" t="s">
        <v>44</v>
      </c>
      <c r="E16" s="5"/>
      <c r="F16" s="7">
        <f t="shared" si="1"/>
        <v>0</v>
      </c>
      <c r="G16" s="35">
        <f t="shared" si="2"/>
        <v>0</v>
      </c>
      <c r="H16" s="31">
        <v>8</v>
      </c>
      <c r="I16" s="36">
        <f t="shared" si="3"/>
        <v>0</v>
      </c>
      <c r="J16" s="36">
        <f t="shared" si="4"/>
        <v>0</v>
      </c>
      <c r="K16" s="37">
        <f t="shared" si="5"/>
        <v>0</v>
      </c>
      <c r="L16" s="20"/>
      <c r="O16" s="48"/>
      <c r="P16" s="20"/>
      <c r="Q16" s="20"/>
      <c r="R16" s="20"/>
      <c r="S16" s="20"/>
      <c r="T16" s="20"/>
      <c r="U16" s="20"/>
      <c r="V16" s="20"/>
      <c r="W16" s="20"/>
      <c r="X16" s="20"/>
    </row>
    <row r="17" spans="2:24" ht="15" thickBot="1">
      <c r="B17" s="12">
        <v>2</v>
      </c>
      <c r="C17" s="52" t="s">
        <v>41</v>
      </c>
      <c r="D17" s="10"/>
      <c r="E17" s="11"/>
      <c r="F17" s="11"/>
      <c r="G17" s="38"/>
      <c r="H17" s="39"/>
      <c r="I17" s="40"/>
      <c r="J17" s="40"/>
      <c r="K17" s="30"/>
      <c r="O17" s="50"/>
      <c r="P17" s="20"/>
      <c r="Q17" s="20"/>
      <c r="R17" s="20"/>
      <c r="S17" s="20"/>
      <c r="T17" s="20"/>
      <c r="U17" s="20"/>
      <c r="V17" s="20"/>
      <c r="W17" s="20"/>
      <c r="X17" s="20"/>
    </row>
    <row r="18" spans="2:24" ht="15.5">
      <c r="B18" s="8" t="s">
        <v>11</v>
      </c>
      <c r="C18" s="6" t="s">
        <v>6</v>
      </c>
      <c r="D18" s="6" t="s">
        <v>7</v>
      </c>
      <c r="E18" s="5"/>
      <c r="F18" s="7">
        <f t="shared" ref="F18" si="6">E18*0.2</f>
        <v>0</v>
      </c>
      <c r="G18" s="35">
        <f>E18+F18</f>
        <v>0</v>
      </c>
      <c r="H18" s="33">
        <f>(8+20)*4</f>
        <v>112</v>
      </c>
      <c r="I18" s="36">
        <f t="shared" si="3"/>
        <v>0</v>
      </c>
      <c r="J18" s="41">
        <f t="shared" si="4"/>
        <v>0</v>
      </c>
      <c r="K18" s="42">
        <f t="shared" si="5"/>
        <v>0</v>
      </c>
      <c r="O18" s="51"/>
      <c r="P18" s="20"/>
      <c r="Q18" s="20"/>
      <c r="R18" s="20"/>
      <c r="S18" s="20"/>
      <c r="T18" s="20"/>
      <c r="U18" s="20"/>
      <c r="V18" s="20"/>
      <c r="W18" s="20"/>
      <c r="X18" s="20"/>
    </row>
    <row r="19" spans="2:24" ht="14.5">
      <c r="B19" s="8" t="s">
        <v>12</v>
      </c>
      <c r="C19" s="6" t="s">
        <v>8</v>
      </c>
      <c r="D19" s="6" t="s">
        <v>7</v>
      </c>
      <c r="E19" s="5"/>
      <c r="F19" s="7">
        <f t="shared" ref="F19:F21" si="7">E19*0.2</f>
        <v>0</v>
      </c>
      <c r="G19" s="35">
        <f t="shared" ref="G19:G21" si="8">E19+F19</f>
        <v>0</v>
      </c>
      <c r="H19" s="31">
        <f>(12+90)*4</f>
        <v>408</v>
      </c>
      <c r="I19" s="36">
        <f t="shared" si="3"/>
        <v>0</v>
      </c>
      <c r="J19" s="36">
        <f t="shared" si="4"/>
        <v>0</v>
      </c>
      <c r="K19" s="37">
        <f t="shared" si="5"/>
        <v>0</v>
      </c>
      <c r="O19" s="48"/>
      <c r="P19" s="20"/>
      <c r="Q19" s="20"/>
      <c r="R19" s="20"/>
      <c r="S19" s="20"/>
      <c r="T19" s="20"/>
      <c r="U19" s="20"/>
      <c r="V19" s="20"/>
      <c r="W19" s="20"/>
      <c r="X19" s="20"/>
    </row>
    <row r="20" spans="2:24" ht="14.5">
      <c r="B20" s="8" t="s">
        <v>13</v>
      </c>
      <c r="C20" s="6" t="s">
        <v>9</v>
      </c>
      <c r="D20" s="6" t="s">
        <v>7</v>
      </c>
      <c r="E20" s="5"/>
      <c r="F20" s="7">
        <f t="shared" si="7"/>
        <v>0</v>
      </c>
      <c r="G20" s="35">
        <f t="shared" si="8"/>
        <v>0</v>
      </c>
      <c r="H20" s="31">
        <f>(10+90)*4</f>
        <v>400</v>
      </c>
      <c r="I20" s="36">
        <f t="shared" si="3"/>
        <v>0</v>
      </c>
      <c r="J20" s="36">
        <f t="shared" si="4"/>
        <v>0</v>
      </c>
      <c r="K20" s="37">
        <f t="shared" si="5"/>
        <v>0</v>
      </c>
      <c r="O20" s="20"/>
      <c r="P20" s="20"/>
      <c r="Q20" s="20"/>
      <c r="R20" s="20"/>
      <c r="S20" s="20"/>
      <c r="T20" s="20"/>
      <c r="U20" s="20"/>
      <c r="V20" s="20"/>
      <c r="W20" s="20"/>
      <c r="X20" s="20"/>
    </row>
    <row r="21" spans="2:24" ht="15" thickBot="1">
      <c r="B21" s="13" t="s">
        <v>14</v>
      </c>
      <c r="C21" s="14" t="s">
        <v>10</v>
      </c>
      <c r="D21" s="14" t="s">
        <v>7</v>
      </c>
      <c r="E21" s="15"/>
      <c r="F21" s="7">
        <f t="shared" si="7"/>
        <v>0</v>
      </c>
      <c r="G21" s="35">
        <f t="shared" si="8"/>
        <v>0</v>
      </c>
      <c r="H21" s="34">
        <f>(1+3)*4</f>
        <v>16</v>
      </c>
      <c r="I21" s="36">
        <f t="shared" si="3"/>
        <v>0</v>
      </c>
      <c r="J21" s="43">
        <f t="shared" si="4"/>
        <v>0</v>
      </c>
      <c r="K21" s="44">
        <f t="shared" si="5"/>
        <v>0</v>
      </c>
      <c r="O21" s="20"/>
      <c r="P21" s="20"/>
      <c r="Q21" s="20"/>
      <c r="R21" s="20"/>
      <c r="S21" s="20"/>
      <c r="T21" s="20"/>
      <c r="U21" s="20"/>
      <c r="V21" s="20"/>
      <c r="W21" s="20"/>
      <c r="X21" s="20"/>
    </row>
    <row r="22" spans="2:24" s="53" customFormat="1" ht="16" thickBot="1">
      <c r="B22" s="59" t="s">
        <v>42</v>
      </c>
      <c r="C22" s="60"/>
      <c r="D22" s="60"/>
      <c r="E22" s="60"/>
      <c r="F22" s="60"/>
      <c r="G22" s="60"/>
      <c r="H22" s="60"/>
      <c r="I22" s="56">
        <f>SUM(I7:I16,I18:I21)</f>
        <v>0</v>
      </c>
      <c r="J22" s="57">
        <f t="shared" si="4"/>
        <v>0</v>
      </c>
      <c r="K22" s="58">
        <f t="shared" si="5"/>
        <v>0</v>
      </c>
      <c r="O22" s="54"/>
      <c r="P22" s="55"/>
      <c r="Q22" s="55"/>
      <c r="R22" s="55"/>
      <c r="S22" s="55"/>
      <c r="T22" s="55"/>
      <c r="U22" s="55"/>
      <c r="V22" s="55"/>
      <c r="W22" s="55"/>
      <c r="X22" s="55"/>
    </row>
    <row r="23" spans="2:24">
      <c r="O23" s="20"/>
      <c r="P23" s="20"/>
      <c r="Q23" s="20"/>
      <c r="R23" s="20"/>
      <c r="S23" s="20"/>
      <c r="T23" s="20"/>
      <c r="U23" s="20"/>
      <c r="V23" s="20"/>
      <c r="W23" s="20"/>
      <c r="X23" s="20"/>
    </row>
    <row r="24" spans="2:24">
      <c r="O24" s="20"/>
      <c r="P24" s="20"/>
      <c r="Q24" s="20"/>
      <c r="R24" s="20"/>
      <c r="S24" s="20"/>
      <c r="T24" s="20"/>
      <c r="U24" s="20"/>
      <c r="V24" s="20"/>
      <c r="W24" s="20"/>
      <c r="X24" s="20"/>
    </row>
  </sheetData>
  <mergeCells count="10">
    <mergeCell ref="B1:K1"/>
    <mergeCell ref="B22:H22"/>
    <mergeCell ref="H4:H5"/>
    <mergeCell ref="I4:K4"/>
    <mergeCell ref="B3:K3"/>
    <mergeCell ref="B2:K2"/>
    <mergeCell ref="C4:C5"/>
    <mergeCell ref="B4:B5"/>
    <mergeCell ref="E4:G4"/>
    <mergeCell ref="D4:D5"/>
  </mergeCells>
  <printOptions horizontalCentered="1"/>
  <pageMargins left="0.78740157480314965" right="0.78740157480314965" top="0.59055118110236227" bottom="0.19685039370078741" header="0.51181102362204722" footer="0.51181102362204722"/>
  <pageSetup paperSize="9" scale="53" orientation="landscape" horizontalDpi="4294967292" verticalDpi="4294967292" r:id="rId1"/>
  <headerFooter alignWithMargins="0"/>
  <ignoredErrors>
    <ignoredError sqref="J7 J8:J16"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2025-08-11T08:59:33Z</dcterms:created>
  <dcterms:modified xsi:type="dcterms:W3CDTF">2025-08-11T09:00:24Z</dcterms:modified>
</cp:coreProperties>
</file>